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ocuments\INFOBAAS\ELEKTER\Mootorid\"/>
    </mc:Choice>
  </mc:AlternateContent>
  <xr:revisionPtr revIDLastSave="0" documentId="13_ncr:1_{3387358D-071C-4F02-8B9C-2F7E5FB055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entila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1" l="1"/>
  <c r="D19" i="1" l="1"/>
  <c r="E19" i="1" l="1"/>
  <c r="C20" i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A20" i="1"/>
  <c r="E20" i="1" l="1"/>
  <c r="B20" i="1"/>
  <c r="D20" i="1"/>
  <c r="A21" i="1"/>
  <c r="B21" i="1" l="1"/>
  <c r="D21" i="1"/>
  <c r="E21" i="1"/>
  <c r="A22" i="1"/>
  <c r="B22" i="1" l="1"/>
  <c r="D22" i="1"/>
  <c r="E22" i="1"/>
  <c r="A23" i="1"/>
  <c r="B23" i="1" l="1"/>
  <c r="D23" i="1"/>
  <c r="A24" i="1"/>
  <c r="E23" i="1"/>
  <c r="B24" i="1" l="1"/>
  <c r="D24" i="1"/>
  <c r="A25" i="1"/>
  <c r="E24" i="1"/>
  <c r="B25" i="1" l="1"/>
  <c r="D25" i="1"/>
  <c r="E25" i="1"/>
  <c r="A26" i="1"/>
  <c r="B26" i="1" l="1"/>
  <c r="D26" i="1"/>
  <c r="E26" i="1"/>
  <c r="A27" i="1"/>
  <c r="B27" i="1" l="1"/>
  <c r="D27" i="1"/>
  <c r="E27" i="1"/>
  <c r="A28" i="1"/>
  <c r="B28" i="1" l="1"/>
  <c r="D28" i="1"/>
  <c r="E28" i="1"/>
  <c r="A29" i="1"/>
  <c r="B29" i="1" l="1"/>
  <c r="D29" i="1"/>
  <c r="A30" i="1"/>
  <c r="E29" i="1"/>
  <c r="B30" i="1" l="1"/>
  <c r="D30" i="1"/>
  <c r="A31" i="1"/>
  <c r="E30" i="1"/>
  <c r="B31" i="1" l="1"/>
  <c r="D31" i="1"/>
  <c r="E31" i="1"/>
  <c r="A32" i="1"/>
  <c r="B32" i="1" l="1"/>
  <c r="D32" i="1"/>
  <c r="E32" i="1"/>
  <c r="A33" i="1"/>
  <c r="B33" i="1" l="1"/>
  <c r="D33" i="1"/>
  <c r="A34" i="1"/>
  <c r="E33" i="1"/>
  <c r="B34" i="1" l="1"/>
  <c r="D34" i="1"/>
  <c r="A35" i="1"/>
  <c r="E34" i="1"/>
  <c r="B35" i="1" l="1"/>
  <c r="D35" i="1"/>
  <c r="A36" i="1"/>
  <c r="E35" i="1"/>
  <c r="B36" i="1" l="1"/>
  <c r="D36" i="1"/>
  <c r="A37" i="1"/>
  <c r="E36" i="1"/>
  <c r="E37" i="1" l="1"/>
  <c r="B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Peeter</author>
  </authors>
  <commentList>
    <comment ref="E1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Peeter:</t>
        </r>
        <r>
          <rPr>
            <sz val="9"/>
            <color indexed="81"/>
            <rFont val="Tahoma"/>
            <family val="2"/>
            <charset val="186"/>
          </rPr>
          <t xml:space="preserve">
Kiiruse ruuduga võrdeline koormusmoment on kõige levinum koormuse liik. 
Tüüpilised näited on tsentrifugaalpumbad ja ventilaatorid, mille puhul Koormus
moment on võrdeline kiiruse ruuduga ja </t>
        </r>
        <r>
          <rPr>
            <b/>
            <sz val="9"/>
            <color indexed="81"/>
            <rFont val="Tahoma"/>
            <family val="2"/>
            <charset val="186"/>
          </rPr>
          <t>võimsus kiiruse kuubiga.</t>
        </r>
      </text>
    </comment>
  </commentList>
</comments>
</file>

<file path=xl/sharedStrings.xml><?xml version="1.0" encoding="utf-8"?>
<sst xmlns="http://schemas.openxmlformats.org/spreadsheetml/2006/main" count="15" uniqueCount="15">
  <si>
    <t xml:space="preserve">Energiasäästu tähtsust võib vaadelda järgmise lihtsa näite varal: </t>
  </si>
  <si>
    <t>kui ventilaatori pöörlemiskiirust vähendada 20 % võrra (sagedust 50 Hz-lt kuni 40 Hz-ni), siis</t>
  </si>
  <si>
    <t>võimsus väheneb 100%-lt 51%-ni (võimsus on võrdeline kiiruse kolmanda astmega).</t>
  </si>
  <si>
    <t>Sagedus, Hz</t>
  </si>
  <si>
    <t>Allikas: EETEL õpperaamat nr. 3 / elektripaigaldustood_3.pdf</t>
  </si>
  <si>
    <t xml:space="preserve">Kiiruse ruuduga võrdeline moment
</t>
  </si>
  <si>
    <t>moment on võrdeline kiiruse ruuduga ja võimsus kiiruse kuubiga.</t>
  </si>
  <si>
    <t>Tüüpilised näited on tsentrifugaalpumbad ja ventilaatorid, mille puhul koormus</t>
  </si>
  <si>
    <r>
      <rPr>
        <b/>
        <sz val="11"/>
        <color theme="1"/>
        <rFont val="Calibri"/>
        <family val="2"/>
        <charset val="186"/>
        <scheme val="minor"/>
      </rPr>
      <t>Kiiruse ruuduga võrdeline koormusmomen</t>
    </r>
    <r>
      <rPr>
        <sz val="11"/>
        <color theme="1"/>
        <rFont val="Calibri"/>
        <family val="2"/>
        <charset val="186"/>
        <scheme val="minor"/>
      </rPr>
      <t xml:space="preserve">t on kõige levinum koormuse liik. </t>
    </r>
  </si>
  <si>
    <t>Koormusmoment T</t>
  </si>
  <si>
    <t>Ventilaatori kiiruse muutumise arvutused</t>
  </si>
  <si>
    <t>vt ülal kommentaari</t>
  </si>
  <si>
    <t>Võimsus P, %</t>
  </si>
  <si>
    <t>Vent. põörlemiskiirus, %</t>
  </si>
  <si>
    <t>Vent. Põörlemiskiirus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</si>
</sst>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</cellXfs>
  <cellStyles count="1">
    <cellStyle name="Normaallaad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Ventilaator!$A$1</c:f>
          <c:strCache>
            <c:ptCount val="1"/>
            <c:pt idx="0">
              <c:v>Ventilaatori kiiruse muutumise arvutused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4442169728783902"/>
          <c:y val="3.8339332583427067E-2"/>
          <c:w val="0.85482228783902015"/>
          <c:h val="0.77344244469441314"/>
        </c:manualLayout>
      </c:layout>
      <c:lineChart>
        <c:grouping val="standard"/>
        <c:varyColors val="0"/>
        <c:ser>
          <c:idx val="0"/>
          <c:order val="0"/>
          <c:tx>
            <c:strRef>
              <c:f>Ventilaator!$E$17</c:f>
              <c:strCache>
                <c:ptCount val="1"/>
                <c:pt idx="0">
                  <c:v>Võimsus P, %</c:v>
                </c:pt>
              </c:strCache>
            </c:strRef>
          </c:tx>
          <c:cat>
            <c:numRef>
              <c:f>Ventilaator!$A$19:$A$37</c:f>
              <c:numCache>
                <c:formatCode>General</c:formatCode>
                <c:ptCount val="19"/>
                <c:pt idx="0">
                  <c:v>0.1</c:v>
                </c:pt>
                <c:pt idx="1">
                  <c:v>0.15000000000000002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0.39999999999999997</c:v>
                </c:pt>
                <c:pt idx="7">
                  <c:v>0.44999999999999996</c:v>
                </c:pt>
                <c:pt idx="8">
                  <c:v>0.49999999999999994</c:v>
                </c:pt>
                <c:pt idx="9">
                  <c:v>0.54999999999999993</c:v>
                </c:pt>
                <c:pt idx="10">
                  <c:v>0.6</c:v>
                </c:pt>
                <c:pt idx="11">
                  <c:v>0.65</c:v>
                </c:pt>
                <c:pt idx="12">
                  <c:v>0.70000000000000007</c:v>
                </c:pt>
                <c:pt idx="13">
                  <c:v>0.75000000000000011</c:v>
                </c:pt>
                <c:pt idx="14">
                  <c:v>0.80000000000000016</c:v>
                </c:pt>
                <c:pt idx="15">
                  <c:v>0.8500000000000002</c:v>
                </c:pt>
                <c:pt idx="16">
                  <c:v>0.90000000000000024</c:v>
                </c:pt>
                <c:pt idx="17">
                  <c:v>0.95000000000000029</c:v>
                </c:pt>
                <c:pt idx="18">
                  <c:v>1.0000000000000002</c:v>
                </c:pt>
              </c:numCache>
            </c:numRef>
          </c:cat>
          <c:val>
            <c:numRef>
              <c:f>Ventilaator!$E$18:$E$37</c:f>
              <c:numCache>
                <c:formatCode>0.00</c:formatCode>
                <c:ptCount val="20"/>
                <c:pt idx="1">
                  <c:v>0.10000000000000002</c:v>
                </c:pt>
                <c:pt idx="2">
                  <c:v>0.33750000000000013</c:v>
                </c:pt>
                <c:pt idx="3">
                  <c:v>0.80000000000000016</c:v>
                </c:pt>
                <c:pt idx="4">
                  <c:v>1.5625</c:v>
                </c:pt>
                <c:pt idx="5">
                  <c:v>2.7</c:v>
                </c:pt>
                <c:pt idx="6">
                  <c:v>4.2874999999999988</c:v>
                </c:pt>
                <c:pt idx="7">
                  <c:v>6.3999999999999986</c:v>
                </c:pt>
                <c:pt idx="8">
                  <c:v>9.1124999999999972</c:v>
                </c:pt>
                <c:pt idx="9">
                  <c:v>12.499999999999996</c:v>
                </c:pt>
                <c:pt idx="10">
                  <c:v>16.637499999999996</c:v>
                </c:pt>
                <c:pt idx="11">
                  <c:v>21.6</c:v>
                </c:pt>
                <c:pt idx="12">
                  <c:v>27.462500000000006</c:v>
                </c:pt>
                <c:pt idx="13">
                  <c:v>34.300000000000011</c:v>
                </c:pt>
                <c:pt idx="14">
                  <c:v>42.187500000000021</c:v>
                </c:pt>
                <c:pt idx="15">
                  <c:v>51.200000000000024</c:v>
                </c:pt>
                <c:pt idx="16">
                  <c:v>61.412500000000051</c:v>
                </c:pt>
                <c:pt idx="17">
                  <c:v>72.900000000000048</c:v>
                </c:pt>
                <c:pt idx="18">
                  <c:v>85.737500000000082</c:v>
                </c:pt>
                <c:pt idx="19">
                  <c:v>100.00000000000007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8C-47B4-B817-621712F12BEC}"/>
            </c:ext>
          </c:extLst>
        </c:ser>
        <c:ser>
          <c:idx val="1"/>
          <c:order val="1"/>
          <c:tx>
            <c:strRef>
              <c:f>Ventilaator!$D$17</c:f>
              <c:strCache>
                <c:ptCount val="1"/>
                <c:pt idx="0">
                  <c:v>Koormusmoment T</c:v>
                </c:pt>
              </c:strCache>
            </c:strRef>
          </c:tx>
          <c:cat>
            <c:numRef>
              <c:f>Ventilaator!$A$19:$A$37</c:f>
              <c:numCache>
                <c:formatCode>General</c:formatCode>
                <c:ptCount val="19"/>
                <c:pt idx="0">
                  <c:v>0.1</c:v>
                </c:pt>
                <c:pt idx="1">
                  <c:v>0.15000000000000002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0.39999999999999997</c:v>
                </c:pt>
                <c:pt idx="7">
                  <c:v>0.44999999999999996</c:v>
                </c:pt>
                <c:pt idx="8">
                  <c:v>0.49999999999999994</c:v>
                </c:pt>
                <c:pt idx="9">
                  <c:v>0.54999999999999993</c:v>
                </c:pt>
                <c:pt idx="10">
                  <c:v>0.6</c:v>
                </c:pt>
                <c:pt idx="11">
                  <c:v>0.65</c:v>
                </c:pt>
                <c:pt idx="12">
                  <c:v>0.70000000000000007</c:v>
                </c:pt>
                <c:pt idx="13">
                  <c:v>0.75000000000000011</c:v>
                </c:pt>
                <c:pt idx="14">
                  <c:v>0.80000000000000016</c:v>
                </c:pt>
                <c:pt idx="15">
                  <c:v>0.8500000000000002</c:v>
                </c:pt>
                <c:pt idx="16">
                  <c:v>0.90000000000000024</c:v>
                </c:pt>
                <c:pt idx="17">
                  <c:v>0.95000000000000029</c:v>
                </c:pt>
                <c:pt idx="18">
                  <c:v>1.0000000000000002</c:v>
                </c:pt>
              </c:numCache>
            </c:numRef>
          </c:cat>
          <c:val>
            <c:numRef>
              <c:f>Ventilaator!$D$18:$D$37</c:f>
              <c:numCache>
                <c:formatCode>0.00</c:formatCode>
                <c:ptCount val="20"/>
                <c:pt idx="1">
                  <c:v>1.0000000000000002</c:v>
                </c:pt>
                <c:pt idx="2">
                  <c:v>2.2500000000000004</c:v>
                </c:pt>
                <c:pt idx="3">
                  <c:v>4.0000000000000009</c:v>
                </c:pt>
                <c:pt idx="4">
                  <c:v>6.25</c:v>
                </c:pt>
                <c:pt idx="5">
                  <c:v>9</c:v>
                </c:pt>
                <c:pt idx="6">
                  <c:v>12.249999999999998</c:v>
                </c:pt>
                <c:pt idx="7">
                  <c:v>15.999999999999998</c:v>
                </c:pt>
                <c:pt idx="8">
                  <c:v>20.249999999999996</c:v>
                </c:pt>
                <c:pt idx="9">
                  <c:v>24.999999999999993</c:v>
                </c:pt>
                <c:pt idx="10">
                  <c:v>30.249999999999993</c:v>
                </c:pt>
                <c:pt idx="11">
                  <c:v>36</c:v>
                </c:pt>
                <c:pt idx="12">
                  <c:v>42.250000000000007</c:v>
                </c:pt>
                <c:pt idx="13">
                  <c:v>49.000000000000007</c:v>
                </c:pt>
                <c:pt idx="14">
                  <c:v>56.250000000000021</c:v>
                </c:pt>
                <c:pt idx="15">
                  <c:v>64.000000000000028</c:v>
                </c:pt>
                <c:pt idx="16">
                  <c:v>72.250000000000043</c:v>
                </c:pt>
                <c:pt idx="17">
                  <c:v>81.000000000000043</c:v>
                </c:pt>
                <c:pt idx="18">
                  <c:v>90.250000000000057</c:v>
                </c:pt>
                <c:pt idx="19">
                  <c:v>100.00000000000004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8C-47B4-B817-621712F12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51584"/>
        <c:axId val="138053120"/>
      </c:lineChart>
      <c:catAx>
        <c:axId val="13805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053120"/>
        <c:crosses val="autoZero"/>
        <c:auto val="1"/>
        <c:lblAlgn val="ctr"/>
        <c:lblOffset val="100"/>
        <c:noMultiLvlLbl val="0"/>
      </c:catAx>
      <c:valAx>
        <c:axId val="138053120"/>
        <c:scaling>
          <c:orientation val="minMax"/>
          <c:max val="102"/>
          <c:min val="0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138051584"/>
        <c:crosses val="autoZero"/>
        <c:crossBetween val="between"/>
        <c:majorUnit val="1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0</xdr:rowOff>
    </xdr:from>
    <xdr:to>
      <xdr:col>22</xdr:col>
      <xdr:colOff>0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133350</xdr:rowOff>
    </xdr:from>
    <xdr:to>
      <xdr:col>2</xdr:col>
      <xdr:colOff>123825</xdr:colOff>
      <xdr:row>15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"/>
          <a:ext cx="184785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workbookViewId="0">
      <selection activeCell="D12" sqref="D12"/>
    </sheetView>
  </sheetViews>
  <sheetFormatPr defaultRowHeight="15" x14ac:dyDescent="0.25"/>
  <cols>
    <col min="1" max="1" width="10.42578125" customWidth="1"/>
    <col min="2" max="2" width="15.42578125" customWidth="1"/>
    <col min="3" max="3" width="17" customWidth="1"/>
    <col min="4" max="4" width="19.42578125" customWidth="1"/>
    <col min="5" max="5" width="12.42578125" customWidth="1"/>
  </cols>
  <sheetData>
    <row r="1" spans="1:12" x14ac:dyDescent="0.25">
      <c r="A1" s="1" t="s">
        <v>10</v>
      </c>
      <c r="L1" t="s">
        <v>4</v>
      </c>
    </row>
    <row r="3" spans="1:12" x14ac:dyDescent="0.25">
      <c r="A3" s="10" t="s">
        <v>0</v>
      </c>
      <c r="L3" s="3" t="s">
        <v>5</v>
      </c>
    </row>
    <row r="4" spans="1:12" x14ac:dyDescent="0.25">
      <c r="A4" s="10" t="s">
        <v>1</v>
      </c>
      <c r="L4" s="2" t="s">
        <v>8</v>
      </c>
    </row>
    <row r="5" spans="1:12" x14ac:dyDescent="0.25">
      <c r="A5" s="10" t="s">
        <v>2</v>
      </c>
      <c r="L5" t="s">
        <v>7</v>
      </c>
    </row>
    <row r="6" spans="1:12" x14ac:dyDescent="0.25">
      <c r="L6" t="s">
        <v>6</v>
      </c>
    </row>
    <row r="16" spans="1:12" x14ac:dyDescent="0.25">
      <c r="A16" s="6"/>
      <c r="B16" s="6"/>
      <c r="C16" s="6"/>
      <c r="D16" s="6"/>
    </row>
    <row r="17" spans="1:5" ht="45" x14ac:dyDescent="0.25">
      <c r="A17" s="7" t="s">
        <v>14</v>
      </c>
      <c r="B17" s="7" t="s">
        <v>13</v>
      </c>
      <c r="C17" s="8" t="s">
        <v>3</v>
      </c>
      <c r="D17" s="7" t="s">
        <v>9</v>
      </c>
      <c r="E17" s="8" t="s">
        <v>12</v>
      </c>
    </row>
    <row r="19" spans="1:5" x14ac:dyDescent="0.25">
      <c r="A19" s="4">
        <v>0.1</v>
      </c>
      <c r="B19">
        <f t="shared" ref="B19:B37" si="0">A19*100</f>
        <v>10</v>
      </c>
      <c r="C19" s="4">
        <v>5</v>
      </c>
      <c r="D19" s="5">
        <f t="shared" ref="D19:D37" si="1">(A19^2)*100</f>
        <v>1.0000000000000002</v>
      </c>
      <c r="E19" s="5">
        <f t="shared" ref="E19:E37" si="2">(A19^3)*100</f>
        <v>0.10000000000000002</v>
      </c>
    </row>
    <row r="20" spans="1:5" x14ac:dyDescent="0.25">
      <c r="A20" s="4">
        <f t="shared" ref="A20:A37" si="3">A19+0.05</f>
        <v>0.15000000000000002</v>
      </c>
      <c r="B20">
        <f t="shared" si="0"/>
        <v>15.000000000000002</v>
      </c>
      <c r="C20" s="4">
        <f t="shared" ref="C20:C37" si="4">C19+2.5</f>
        <v>7.5</v>
      </c>
      <c r="D20" s="5">
        <f t="shared" si="1"/>
        <v>2.2500000000000004</v>
      </c>
      <c r="E20" s="5">
        <f t="shared" si="2"/>
        <v>0.33750000000000013</v>
      </c>
    </row>
    <row r="21" spans="1:5" x14ac:dyDescent="0.25">
      <c r="A21" s="4">
        <f t="shared" si="3"/>
        <v>0.2</v>
      </c>
      <c r="B21">
        <f t="shared" si="0"/>
        <v>20</v>
      </c>
      <c r="C21" s="4">
        <f t="shared" si="4"/>
        <v>10</v>
      </c>
      <c r="D21" s="5">
        <f t="shared" si="1"/>
        <v>4.0000000000000009</v>
      </c>
      <c r="E21" s="5">
        <f t="shared" si="2"/>
        <v>0.80000000000000016</v>
      </c>
    </row>
    <row r="22" spans="1:5" x14ac:dyDescent="0.25">
      <c r="A22" s="4">
        <f t="shared" si="3"/>
        <v>0.25</v>
      </c>
      <c r="B22">
        <f t="shared" si="0"/>
        <v>25</v>
      </c>
      <c r="C22" s="4">
        <f t="shared" si="4"/>
        <v>12.5</v>
      </c>
      <c r="D22" s="5">
        <f t="shared" si="1"/>
        <v>6.25</v>
      </c>
      <c r="E22" s="5">
        <f t="shared" si="2"/>
        <v>1.5625</v>
      </c>
    </row>
    <row r="23" spans="1:5" x14ac:dyDescent="0.25">
      <c r="A23" s="4">
        <f t="shared" si="3"/>
        <v>0.3</v>
      </c>
      <c r="B23">
        <f t="shared" si="0"/>
        <v>30</v>
      </c>
      <c r="C23" s="4">
        <f t="shared" si="4"/>
        <v>15</v>
      </c>
      <c r="D23" s="5">
        <f t="shared" si="1"/>
        <v>9</v>
      </c>
      <c r="E23" s="5">
        <f t="shared" si="2"/>
        <v>2.7</v>
      </c>
    </row>
    <row r="24" spans="1:5" x14ac:dyDescent="0.25">
      <c r="A24" s="4">
        <f t="shared" si="3"/>
        <v>0.35</v>
      </c>
      <c r="B24">
        <f t="shared" si="0"/>
        <v>35</v>
      </c>
      <c r="C24" s="4">
        <f t="shared" si="4"/>
        <v>17.5</v>
      </c>
      <c r="D24" s="5">
        <f t="shared" si="1"/>
        <v>12.249999999999998</v>
      </c>
      <c r="E24" s="5">
        <f t="shared" si="2"/>
        <v>4.2874999999999988</v>
      </c>
    </row>
    <row r="25" spans="1:5" x14ac:dyDescent="0.25">
      <c r="A25" s="4">
        <f t="shared" si="3"/>
        <v>0.39999999999999997</v>
      </c>
      <c r="B25">
        <f t="shared" si="0"/>
        <v>40</v>
      </c>
      <c r="C25" s="4">
        <f t="shared" si="4"/>
        <v>20</v>
      </c>
      <c r="D25" s="5">
        <f t="shared" si="1"/>
        <v>15.999999999999998</v>
      </c>
      <c r="E25" s="5">
        <f t="shared" si="2"/>
        <v>6.3999999999999986</v>
      </c>
    </row>
    <row r="26" spans="1:5" x14ac:dyDescent="0.25">
      <c r="A26" s="4">
        <f t="shared" si="3"/>
        <v>0.44999999999999996</v>
      </c>
      <c r="B26">
        <f t="shared" si="0"/>
        <v>44.999999999999993</v>
      </c>
      <c r="C26" s="4">
        <f t="shared" si="4"/>
        <v>22.5</v>
      </c>
      <c r="D26" s="5">
        <f t="shared" si="1"/>
        <v>20.249999999999996</v>
      </c>
      <c r="E26" s="5">
        <f t="shared" si="2"/>
        <v>9.1124999999999972</v>
      </c>
    </row>
    <row r="27" spans="1:5" x14ac:dyDescent="0.25">
      <c r="A27" s="4">
        <f t="shared" si="3"/>
        <v>0.49999999999999994</v>
      </c>
      <c r="B27">
        <f t="shared" si="0"/>
        <v>49.999999999999993</v>
      </c>
      <c r="C27" s="4">
        <f t="shared" si="4"/>
        <v>25</v>
      </c>
      <c r="D27" s="5">
        <f t="shared" si="1"/>
        <v>24.999999999999993</v>
      </c>
      <c r="E27" s="5">
        <f t="shared" si="2"/>
        <v>12.499999999999996</v>
      </c>
    </row>
    <row r="28" spans="1:5" x14ac:dyDescent="0.25">
      <c r="A28" s="4">
        <f t="shared" si="3"/>
        <v>0.54999999999999993</v>
      </c>
      <c r="B28">
        <f t="shared" si="0"/>
        <v>54.999999999999993</v>
      </c>
      <c r="C28" s="4">
        <f t="shared" si="4"/>
        <v>27.5</v>
      </c>
      <c r="D28" s="5">
        <f t="shared" si="1"/>
        <v>30.249999999999993</v>
      </c>
      <c r="E28" s="5">
        <f t="shared" si="2"/>
        <v>16.637499999999996</v>
      </c>
    </row>
    <row r="29" spans="1:5" x14ac:dyDescent="0.25">
      <c r="A29" s="4">
        <f t="shared" si="3"/>
        <v>0.6</v>
      </c>
      <c r="B29">
        <f t="shared" si="0"/>
        <v>60</v>
      </c>
      <c r="C29" s="4">
        <f t="shared" si="4"/>
        <v>30</v>
      </c>
      <c r="D29" s="5">
        <f t="shared" si="1"/>
        <v>36</v>
      </c>
      <c r="E29" s="5">
        <f t="shared" si="2"/>
        <v>21.6</v>
      </c>
    </row>
    <row r="30" spans="1:5" x14ac:dyDescent="0.25">
      <c r="A30" s="4">
        <f t="shared" si="3"/>
        <v>0.65</v>
      </c>
      <c r="B30">
        <f t="shared" si="0"/>
        <v>65</v>
      </c>
      <c r="C30" s="4">
        <f t="shared" si="4"/>
        <v>32.5</v>
      </c>
      <c r="D30" s="5">
        <f t="shared" si="1"/>
        <v>42.250000000000007</v>
      </c>
      <c r="E30" s="5">
        <f t="shared" si="2"/>
        <v>27.462500000000006</v>
      </c>
    </row>
    <row r="31" spans="1:5" x14ac:dyDescent="0.25">
      <c r="A31" s="4">
        <f t="shared" si="3"/>
        <v>0.70000000000000007</v>
      </c>
      <c r="B31">
        <f t="shared" si="0"/>
        <v>70</v>
      </c>
      <c r="C31" s="4">
        <f t="shared" si="4"/>
        <v>35</v>
      </c>
      <c r="D31" s="5">
        <f t="shared" si="1"/>
        <v>49.000000000000007</v>
      </c>
      <c r="E31" s="5">
        <f t="shared" si="2"/>
        <v>34.300000000000011</v>
      </c>
    </row>
    <row r="32" spans="1:5" x14ac:dyDescent="0.25">
      <c r="A32" s="4">
        <f t="shared" si="3"/>
        <v>0.75000000000000011</v>
      </c>
      <c r="B32">
        <f t="shared" si="0"/>
        <v>75.000000000000014</v>
      </c>
      <c r="C32" s="4">
        <f t="shared" si="4"/>
        <v>37.5</v>
      </c>
      <c r="D32" s="5">
        <f t="shared" si="1"/>
        <v>56.250000000000021</v>
      </c>
      <c r="E32" s="5">
        <f t="shared" si="2"/>
        <v>42.187500000000021</v>
      </c>
    </row>
    <row r="33" spans="1:6" x14ac:dyDescent="0.25">
      <c r="A33" s="11">
        <f t="shared" si="3"/>
        <v>0.80000000000000016</v>
      </c>
      <c r="B33" s="9">
        <f t="shared" si="0"/>
        <v>80.000000000000014</v>
      </c>
      <c r="C33" s="11">
        <f t="shared" si="4"/>
        <v>40</v>
      </c>
      <c r="D33" s="12">
        <f t="shared" si="1"/>
        <v>64.000000000000028</v>
      </c>
      <c r="E33" s="12">
        <f t="shared" si="2"/>
        <v>51.200000000000024</v>
      </c>
      <c r="F33" s="9" t="s">
        <v>11</v>
      </c>
    </row>
    <row r="34" spans="1:6" x14ac:dyDescent="0.25">
      <c r="A34" s="4">
        <f t="shared" si="3"/>
        <v>0.8500000000000002</v>
      </c>
      <c r="B34">
        <f t="shared" si="0"/>
        <v>85.000000000000014</v>
      </c>
      <c r="C34" s="4">
        <f t="shared" si="4"/>
        <v>42.5</v>
      </c>
      <c r="D34" s="5">
        <f t="shared" si="1"/>
        <v>72.250000000000043</v>
      </c>
      <c r="E34" s="5">
        <f t="shared" si="2"/>
        <v>61.412500000000051</v>
      </c>
    </row>
    <row r="35" spans="1:6" x14ac:dyDescent="0.25">
      <c r="A35" s="4">
        <f t="shared" si="3"/>
        <v>0.90000000000000024</v>
      </c>
      <c r="B35">
        <f t="shared" si="0"/>
        <v>90.000000000000028</v>
      </c>
      <c r="C35" s="4">
        <f t="shared" si="4"/>
        <v>45</v>
      </c>
      <c r="D35" s="5">
        <f t="shared" si="1"/>
        <v>81.000000000000043</v>
      </c>
      <c r="E35" s="5">
        <f t="shared" si="2"/>
        <v>72.900000000000048</v>
      </c>
    </row>
    <row r="36" spans="1:6" x14ac:dyDescent="0.25">
      <c r="A36" s="4">
        <f t="shared" si="3"/>
        <v>0.95000000000000029</v>
      </c>
      <c r="B36">
        <f t="shared" si="0"/>
        <v>95.000000000000028</v>
      </c>
      <c r="C36" s="4">
        <f t="shared" si="4"/>
        <v>47.5</v>
      </c>
      <c r="D36" s="5">
        <f t="shared" si="1"/>
        <v>90.250000000000057</v>
      </c>
      <c r="E36" s="5">
        <f t="shared" si="2"/>
        <v>85.737500000000082</v>
      </c>
    </row>
    <row r="37" spans="1:6" x14ac:dyDescent="0.25">
      <c r="A37" s="4">
        <f t="shared" si="3"/>
        <v>1.0000000000000002</v>
      </c>
      <c r="B37">
        <f t="shared" si="0"/>
        <v>100.00000000000003</v>
      </c>
      <c r="C37" s="4">
        <f t="shared" si="4"/>
        <v>50</v>
      </c>
      <c r="D37" s="5">
        <f t="shared" si="1"/>
        <v>100.00000000000004</v>
      </c>
      <c r="E37" s="5">
        <f t="shared" si="2"/>
        <v>100.00000000000007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Ventilaator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Peeter</dc:creator>
  <cp:lastModifiedBy>Peeter</cp:lastModifiedBy>
  <dcterms:created xsi:type="dcterms:W3CDTF">2017-08-18T22:45:17Z</dcterms:created>
  <dcterms:modified xsi:type="dcterms:W3CDTF">2019-11-14T20:55:16Z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e2e5334f-9884-4401-be74-c19ae865089b</vt:lpwstr>
  </property>
</Properties>
</file>